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20" tabRatio="351" activeTab="0"/>
  </bookViews>
  <sheets>
    <sheet name="Direct OFTP Application Form" sheetId="1" r:id="rId1"/>
    <sheet name="Message Details" sheetId="2" r:id="rId2"/>
    <sheet name="Internet IPSec VPN Application" sheetId="3" r:id="rId3"/>
  </sheets>
  <definedNames/>
  <calcPr fullCalcOnLoad="1"/>
</workbook>
</file>

<file path=xl/sharedStrings.xml><?xml version="1.0" encoding="utf-8"?>
<sst xmlns="http://schemas.openxmlformats.org/spreadsheetml/2006/main" count="160" uniqueCount="135">
  <si>
    <t>Address Line 1:</t>
  </si>
  <si>
    <t>Address Line 2:</t>
  </si>
  <si>
    <t>Email Address:</t>
  </si>
  <si>
    <t>Phone Number:</t>
  </si>
  <si>
    <t>Primary Network Engineer Contact:</t>
  </si>
  <si>
    <t>Secondary Network Engineer Contact:</t>
  </si>
  <si>
    <t>Company Name:</t>
  </si>
  <si>
    <t>Requesting Partner Profile</t>
  </si>
  <si>
    <t>City, State ZIP Code:</t>
  </si>
  <si>
    <t>Covisint SSID:</t>
  </si>
  <si>
    <t>[ISDN] [X.25] [TCP/IP]</t>
  </si>
  <si>
    <t>Primary ISDN Number:</t>
  </si>
  <si>
    <t>X.25 Address:</t>
  </si>
  <si>
    <t>Call User Data:</t>
  </si>
  <si>
    <t>Secondary ISDN Number:</t>
  </si>
  <si>
    <t>O0013009454COVISINT</t>
  </si>
  <si>
    <t>Covisint Inbound ISDN Number:</t>
  </si>
  <si>
    <t xml:space="preserve">Secondary Inbound ISDN Number: </t>
  </si>
  <si>
    <t>Covisint Outbound ISDN Number:</t>
  </si>
  <si>
    <t>[YES] [NO]</t>
  </si>
  <si>
    <t>File Encoding you Send:</t>
  </si>
  <si>
    <t>[ASCII] [EBCDIC]</t>
  </si>
  <si>
    <t>Covisint X.25 Address:</t>
  </si>
  <si>
    <t>Sender Code</t>
  </si>
  <si>
    <t>Receiver Code</t>
  </si>
  <si>
    <t>SFID</t>
  </si>
  <si>
    <t>VDSN</t>
  </si>
  <si>
    <t>File Format</t>
  </si>
  <si>
    <t>Record Length</t>
  </si>
  <si>
    <t>Encoding</t>
  </si>
  <si>
    <t>Document Type</t>
  </si>
  <si>
    <t>Description</t>
  </si>
  <si>
    <t>DELFOR</t>
  </si>
  <si>
    <t>A123</t>
  </si>
  <si>
    <t>Z789</t>
  </si>
  <si>
    <t>ASCII</t>
  </si>
  <si>
    <t>FIXED</t>
  </si>
  <si>
    <t>VARIABLE</t>
  </si>
  <si>
    <t>UNSTRUCTURED</t>
  </si>
  <si>
    <t>EBCDIC</t>
  </si>
  <si>
    <t>TEXT</t>
  </si>
  <si>
    <t>O001300ABCDE</t>
  </si>
  <si>
    <t>SOME.FILE.NAME</t>
  </si>
  <si>
    <t>Code(s) / SFID(s) / VDSN(s):</t>
  </si>
  <si>
    <t>Sample #1</t>
  </si>
  <si>
    <t>Sample #4</t>
  </si>
  <si>
    <t>Sample #3</t>
  </si>
  <si>
    <t>Sample #2</t>
  </si>
  <si>
    <t>DELJIT</t>
  </si>
  <si>
    <t>INVOIC</t>
  </si>
  <si>
    <t>FLATFILE</t>
  </si>
  <si>
    <t>O001300ABC123</t>
  </si>
  <si>
    <t>OTHER.FILE.NAME</t>
  </si>
  <si>
    <t>49 (0) 69 24706378</t>
  </si>
  <si>
    <t>49 (0) 69 24706379</t>
  </si>
  <si>
    <t>IP Address (TCP/IP):</t>
  </si>
  <si>
    <t>VAN Name:</t>
  </si>
  <si>
    <t>Covisint Information for Direct OFTP Partners</t>
  </si>
  <si>
    <t>EERP Required (Direct Only):</t>
  </si>
  <si>
    <t>Direct OFTP Partners</t>
  </si>
  <si>
    <t>VAN Interconnected Partners</t>
  </si>
  <si>
    <t>OFTP Parameters</t>
  </si>
  <si>
    <t>(0262) 45690053030</t>
  </si>
  <si>
    <t>Password You Send (Direct Only):</t>
  </si>
  <si>
    <t>Password Covisint Sends:</t>
  </si>
  <si>
    <t>Your SSID:</t>
  </si>
  <si>
    <t>Covisint (Division of Compuware)  Internet IPSec Tunnel Application Form - v1.9</t>
  </si>
  <si>
    <t>Covisint (Division of Compuware) Internet IPSec Profile</t>
  </si>
  <si>
    <t>Covisint (Division of Compuware)</t>
  </si>
  <si>
    <t>One Campus Martius</t>
  </si>
  <si>
    <t>City, State     ZIP Code:</t>
  </si>
  <si>
    <t>Detroit, MI     48226</t>
  </si>
  <si>
    <t>Network Engineer Contact:</t>
  </si>
  <si>
    <t>Jase MacLeod</t>
  </si>
  <si>
    <t>Christine Paden</t>
  </si>
  <si>
    <t>networksupport@covisint.com</t>
  </si>
  <si>
    <t>313.227.7300</t>
  </si>
  <si>
    <t>OFTP IP (Production):</t>
  </si>
  <si>
    <t>64.37.249.40</t>
  </si>
  <si>
    <t>OFTP IP (Staging):</t>
  </si>
  <si>
    <t>64.14.228.18</t>
  </si>
  <si>
    <t>Port:</t>
  </si>
  <si>
    <t>IPSec Gateway Address:</t>
  </si>
  <si>
    <t>64.37.198.169</t>
  </si>
  <si>
    <t>IPSec Device Type:</t>
  </si>
  <si>
    <t>Cisco IOS</t>
  </si>
  <si>
    <t>Encryption Scheme:</t>
  </si>
  <si>
    <t>IKE</t>
  </si>
  <si>
    <t>Hash Algorithm:</t>
  </si>
  <si>
    <t>MD5</t>
  </si>
  <si>
    <t>Diffie-Hellman Group:</t>
  </si>
  <si>
    <t>Group1 / Group 2</t>
  </si>
  <si>
    <t>ISAKMP SA Lifetime (in seconds):</t>
  </si>
  <si>
    <t>Encryption Algorithm:</t>
  </si>
  <si>
    <t>3DES</t>
  </si>
  <si>
    <t>Transform Type:</t>
  </si>
  <si>
    <t>ESP</t>
  </si>
  <si>
    <t>IPSec SA Lifetime (in seconds):</t>
  </si>
  <si>
    <t>Authentication Method:</t>
  </si>
  <si>
    <t>Shared Secret</t>
  </si>
  <si>
    <t>Perfect Forward Secrecy (PFS):</t>
  </si>
  <si>
    <t>Supported but off by default</t>
  </si>
  <si>
    <t>Covisint (Division of Compuware)  Internet IPSec Tunnel Application Form</t>
  </si>
  <si>
    <t>Requesting Partner Internet IPSec Profile</t>
  </si>
  <si>
    <t>RFC1918 Address Space is NOT permitted and will be verified on http://www.arin.net/whois</t>
  </si>
  <si>
    <t>For Administrative Use Only</t>
  </si>
  <si>
    <t>TCP/IP partners, please complete the 'Internet IPSec VPN Application' tab</t>
  </si>
  <si>
    <t>Please complete the 'Message Details' tab</t>
  </si>
  <si>
    <t>49 (0) 69 7104715</t>
  </si>
  <si>
    <t xml:space="preserve">Secondary Outbound ISDN Number: </t>
  </si>
  <si>
    <t>49 (0) 69 7104730</t>
  </si>
  <si>
    <t>Sender Qualifier</t>
  </si>
  <si>
    <t>Receiver Qualifier</t>
  </si>
  <si>
    <t>Covisint (a Division of Compuware)  Direct OFTP Application Form v 1.0</t>
  </si>
  <si>
    <t>CVNTOFTP</t>
  </si>
  <si>
    <t>Link Type (Choose One):</t>
  </si>
  <si>
    <t>euservdesk@covisint.com</t>
  </si>
  <si>
    <t>49-610-394-8-8300</t>
  </si>
  <si>
    <t>European Service Desk</t>
  </si>
  <si>
    <t>Email</t>
  </si>
  <si>
    <t>Phone Number</t>
  </si>
  <si>
    <t>Service Desk</t>
  </si>
  <si>
    <t>North American Service Desk</t>
  </si>
  <si>
    <t>helpdesklvl2@covisint.com</t>
  </si>
  <si>
    <t>Asia Pacific Service Desk</t>
  </si>
  <si>
    <t>Apservdesk@covisint.com</t>
  </si>
  <si>
    <t>011 313-227-3342</t>
  </si>
  <si>
    <t>86 21 6247 9222</t>
  </si>
  <si>
    <t>Help Desk Information</t>
  </si>
  <si>
    <t>Ticketing Tool
Covisint Request Tracker</t>
  </si>
  <si>
    <t>https://crt.covisint.com</t>
  </si>
  <si>
    <t>NON-VPN Issues should be directed to the Covisint Help Desk.  Please see the tab "Direct OFTP Application Form" for more information.</t>
  </si>
  <si>
    <t>Covisint (a Division of Compuware)  OFTP Application Form v 1.2</t>
  </si>
  <si>
    <t>64.37.249.40:3305</t>
  </si>
  <si>
    <t>OFTP IP Address and Port Number: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</si>
</sst>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i/>
      <sz val="10"/>
      <name val="Verdana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3" borderId="10" xfId="53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5" fillId="0" borderId="10" xfId="53" applyFont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1" fillId="33" borderId="25" xfId="53" applyFill="1" applyBorder="1" applyAlignment="1" applyProtection="1">
      <alignment horizontal="center"/>
      <protection/>
    </xf>
    <xf numFmtId="0" fontId="1" fillId="33" borderId="26" xfId="53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1" fillId="33" borderId="25" xfId="53" applyFill="1" applyBorder="1" applyAlignment="1" applyProtection="1">
      <alignment horizontal="center"/>
      <protection locked="0"/>
    </xf>
    <xf numFmtId="0" fontId="1" fillId="33" borderId="26" xfId="53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33" borderId="28" xfId="0" applyFill="1" applyBorder="1" applyAlignment="1">
      <alignment/>
    </xf>
    <xf numFmtId="0" fontId="0" fillId="33" borderId="27" xfId="0" applyFill="1" applyBorder="1" applyAlignment="1" applyProtection="1">
      <alignment horizontal="center"/>
      <protection locked="0"/>
    </xf>
    <xf numFmtId="0" fontId="0" fillId="34" borderId="23" xfId="0" applyFill="1" applyBorder="1" applyAlignment="1">
      <alignment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9" xfId="0" applyFill="1" applyBorder="1" applyAlignment="1">
      <alignment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24" xfId="0" applyFill="1" applyBorder="1" applyAlignment="1">
      <alignment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>
      <alignment/>
    </xf>
    <xf numFmtId="0" fontId="0" fillId="34" borderId="26" xfId="0" applyFill="1" applyBorder="1" applyAlignment="1" applyProtection="1">
      <alignment horizontal="center"/>
      <protection locked="0"/>
    </xf>
    <xf numFmtId="0" fontId="10" fillId="34" borderId="28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3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" fillId="0" borderId="0" xfId="53" applyFont="1" applyAlignment="1" applyProtection="1">
      <alignment horizontal="left"/>
      <protection/>
    </xf>
    <xf numFmtId="0" fontId="4" fillId="34" borderId="10" xfId="0" applyFont="1" applyFill="1" applyBorder="1" applyAlignment="1">
      <alignment horizontal="center"/>
    </xf>
    <xf numFmtId="0" fontId="12" fillId="0" borderId="10" xfId="53" applyFont="1" applyBorder="1" applyAlignment="1" applyProtection="1">
      <alignment horizontal="left"/>
      <protection/>
    </xf>
    <xf numFmtId="0" fontId="3" fillId="0" borderId="10" xfId="0" applyNumberFormat="1" applyFont="1" applyBorder="1" applyAlignment="1">
      <alignment horizontal="left"/>
    </xf>
    <xf numFmtId="0" fontId="12" fillId="0" borderId="10" xfId="53" applyFont="1" applyBorder="1" applyAlignment="1" applyProtection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1" fillId="0" borderId="11" xfId="53" applyBorder="1" applyAlignment="1" applyProtection="1">
      <alignment horizontal="center" vertical="center" wrapText="1"/>
      <protection/>
    </xf>
    <xf numFmtId="0" fontId="1" fillId="0" borderId="15" xfId="53" applyBorder="1" applyAlignment="1" applyProtection="1">
      <alignment horizontal="center" vertical="center" wrapText="1"/>
      <protection/>
    </xf>
    <xf numFmtId="0" fontId="1" fillId="0" borderId="32" xfId="53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7" fillId="35" borderId="3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31" xfId="0" applyBorder="1" applyAlignment="1">
      <alignment wrapText="1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0" fillId="0" borderId="35" xfId="0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uservdesk@covisint.com" TargetMode="External" /><Relationship Id="rId2" Type="http://schemas.openxmlformats.org/officeDocument/2006/relationships/hyperlink" Target="mailto:helpdesklvl2@covisint.com" TargetMode="External" /><Relationship Id="rId3" Type="http://schemas.openxmlformats.org/officeDocument/2006/relationships/hyperlink" Target="mailto:Apservdesk@covisint.com" TargetMode="External" /><Relationship Id="rId4" Type="http://schemas.openxmlformats.org/officeDocument/2006/relationships/hyperlink" Target="https://crt.covisint.com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9">
      <selection activeCell="C36" sqref="C36"/>
    </sheetView>
  </sheetViews>
  <sheetFormatPr defaultColWidth="9.140625" defaultRowHeight="12.75"/>
  <cols>
    <col min="1" max="1" width="38.7109375" style="1" bestFit="1" customWidth="1"/>
    <col min="2" max="2" width="28.421875" style="1" customWidth="1"/>
    <col min="3" max="3" width="41.57421875" style="1" bestFit="1" customWidth="1"/>
    <col min="4" max="4" width="30.7109375" style="1" customWidth="1"/>
    <col min="5" max="16384" width="9.140625" style="1" customWidth="1"/>
  </cols>
  <sheetData>
    <row r="1" spans="1:4" ht="12.75">
      <c r="A1" s="95" t="s">
        <v>132</v>
      </c>
      <c r="B1" s="96"/>
      <c r="C1" s="96"/>
      <c r="D1" s="97"/>
    </row>
    <row r="2" spans="1:4" ht="12.75">
      <c r="A2" s="98"/>
      <c r="B2" s="99"/>
      <c r="C2" s="99"/>
      <c r="D2" s="100"/>
    </row>
    <row r="3" spans="1:4" ht="12.75">
      <c r="A3" s="101" t="s">
        <v>7</v>
      </c>
      <c r="B3" s="102"/>
      <c r="C3" s="102"/>
      <c r="D3" s="103"/>
    </row>
    <row r="4" spans="1:4" ht="12.75">
      <c r="A4" s="65" t="s">
        <v>6</v>
      </c>
      <c r="B4" s="83"/>
      <c r="C4" s="83"/>
      <c r="D4" s="83"/>
    </row>
    <row r="5" spans="1:4" ht="12.75">
      <c r="A5" s="65" t="s">
        <v>0</v>
      </c>
      <c r="B5" s="83"/>
      <c r="C5" s="83"/>
      <c r="D5" s="83"/>
    </row>
    <row r="6" spans="1:4" ht="12.75">
      <c r="A6" s="65" t="s">
        <v>1</v>
      </c>
      <c r="B6" s="83"/>
      <c r="C6" s="83"/>
      <c r="D6" s="83"/>
    </row>
    <row r="7" spans="1:4" ht="12.75">
      <c r="A7" s="65" t="s">
        <v>8</v>
      </c>
      <c r="B7" s="83"/>
      <c r="C7" s="83"/>
      <c r="D7" s="83"/>
    </row>
    <row r="8" spans="1:4" ht="12.75">
      <c r="A8" s="27"/>
      <c r="B8" s="28"/>
      <c r="C8" s="28"/>
      <c r="D8" s="29"/>
    </row>
    <row r="9" spans="1:4" ht="12.75">
      <c r="A9" s="30"/>
      <c r="B9" s="31"/>
      <c r="C9" s="31"/>
      <c r="D9" s="32"/>
    </row>
    <row r="10" spans="1:4" ht="12.75">
      <c r="A10" s="65" t="s">
        <v>4</v>
      </c>
      <c r="B10" s="2"/>
      <c r="C10" s="65" t="s">
        <v>5</v>
      </c>
      <c r="D10" s="3"/>
    </row>
    <row r="11" spans="1:4" ht="12.75">
      <c r="A11" s="65" t="s">
        <v>2</v>
      </c>
      <c r="B11" s="4"/>
      <c r="C11" s="65" t="s">
        <v>2</v>
      </c>
      <c r="D11" s="4"/>
    </row>
    <row r="12" spans="1:4" ht="12.75">
      <c r="A12" s="66" t="s">
        <v>3</v>
      </c>
      <c r="B12" s="5"/>
      <c r="C12" s="66" t="s">
        <v>3</v>
      </c>
      <c r="D12" s="5"/>
    </row>
    <row r="13" spans="1:4" ht="12.75">
      <c r="A13" s="21"/>
      <c r="B13" s="22"/>
      <c r="C13" s="22"/>
      <c r="D13" s="23"/>
    </row>
    <row r="14" spans="1:4" ht="12.75">
      <c r="A14" s="24"/>
      <c r="B14" s="25"/>
      <c r="C14" s="25"/>
      <c r="D14" s="26"/>
    </row>
    <row r="15" spans="1:4" ht="12.75">
      <c r="A15" s="84" t="s">
        <v>59</v>
      </c>
      <c r="B15" s="85"/>
      <c r="C15" s="85"/>
      <c r="D15" s="86"/>
    </row>
    <row r="16" spans="1:4" ht="12.75">
      <c r="A16" s="67" t="s">
        <v>115</v>
      </c>
      <c r="B16" s="87" t="s">
        <v>10</v>
      </c>
      <c r="C16" s="88"/>
      <c r="D16" s="89"/>
    </row>
    <row r="17" spans="1:4" ht="12.75">
      <c r="A17" s="65" t="s">
        <v>11</v>
      </c>
      <c r="B17" s="6"/>
      <c r="C17" s="6" t="s">
        <v>14</v>
      </c>
      <c r="D17" s="6"/>
    </row>
    <row r="18" spans="1:4" ht="12.75">
      <c r="A18" s="65" t="s">
        <v>12</v>
      </c>
      <c r="B18" s="7"/>
      <c r="C18" s="6" t="s">
        <v>55</v>
      </c>
      <c r="D18" s="6"/>
    </row>
    <row r="19" spans="1:4" ht="12.75">
      <c r="A19" s="6" t="s">
        <v>13</v>
      </c>
      <c r="B19" s="6"/>
      <c r="C19" s="33"/>
      <c r="D19" s="34"/>
    </row>
    <row r="20" spans="1:4" ht="12.75">
      <c r="A20" s="90" t="s">
        <v>106</v>
      </c>
      <c r="B20" s="91"/>
      <c r="C20" s="91"/>
      <c r="D20" s="92"/>
    </row>
    <row r="21" spans="1:4" ht="12.75">
      <c r="A21" s="84" t="s">
        <v>60</v>
      </c>
      <c r="B21" s="85"/>
      <c r="C21" s="85"/>
      <c r="D21" s="86"/>
    </row>
    <row r="22" spans="1:4" ht="12.75">
      <c r="A22" s="6" t="s">
        <v>56</v>
      </c>
      <c r="B22" s="93"/>
      <c r="C22" s="93"/>
      <c r="D22" s="94"/>
    </row>
    <row r="23" spans="1:4" ht="12.75">
      <c r="A23" s="21"/>
      <c r="B23" s="22"/>
      <c r="C23" s="22"/>
      <c r="D23" s="23"/>
    </row>
    <row r="24" spans="1:4" ht="12.75">
      <c r="A24" s="24"/>
      <c r="B24" s="25"/>
      <c r="C24" s="25"/>
      <c r="D24" s="26"/>
    </row>
    <row r="25" spans="1:4" ht="12.75">
      <c r="A25" s="84" t="s">
        <v>61</v>
      </c>
      <c r="B25" s="85"/>
      <c r="C25" s="85"/>
      <c r="D25" s="86"/>
    </row>
    <row r="26" spans="1:4" ht="12.75">
      <c r="A26" s="68" t="s">
        <v>65</v>
      </c>
      <c r="B26" s="35"/>
      <c r="C26" s="9" t="s">
        <v>63</v>
      </c>
      <c r="D26" s="9"/>
    </row>
    <row r="27" spans="1:4" ht="12.75">
      <c r="A27" s="68" t="s">
        <v>43</v>
      </c>
      <c r="B27" s="90" t="s">
        <v>107</v>
      </c>
      <c r="C27" s="91"/>
      <c r="D27" s="92"/>
    </row>
    <row r="28" spans="1:4" ht="12.75">
      <c r="A28" s="68" t="s">
        <v>20</v>
      </c>
      <c r="B28" s="9" t="s">
        <v>21</v>
      </c>
      <c r="C28" s="10"/>
      <c r="D28" s="9"/>
    </row>
    <row r="29" spans="1:4" ht="12.75">
      <c r="A29" s="9" t="s">
        <v>58</v>
      </c>
      <c r="B29" s="9" t="s">
        <v>19</v>
      </c>
      <c r="C29" s="9"/>
      <c r="D29" s="9"/>
    </row>
    <row r="30" spans="1:4" ht="12.75">
      <c r="A30" s="36"/>
      <c r="B30" s="19"/>
      <c r="C30" s="19"/>
      <c r="D30" s="20"/>
    </row>
    <row r="31" spans="1:4" ht="12.75">
      <c r="A31" s="11"/>
      <c r="B31" s="19"/>
      <c r="C31" s="19"/>
      <c r="D31" s="20"/>
    </row>
    <row r="32" spans="1:4" ht="12.75">
      <c r="A32" s="84" t="s">
        <v>57</v>
      </c>
      <c r="B32" s="85"/>
      <c r="C32" s="85"/>
      <c r="D32" s="86"/>
    </row>
    <row r="33" spans="1:4" ht="12.75">
      <c r="A33" s="65" t="s">
        <v>9</v>
      </c>
      <c r="B33" s="12" t="s">
        <v>15</v>
      </c>
      <c r="C33" s="12" t="s">
        <v>64</v>
      </c>
      <c r="D33" s="70" t="s">
        <v>114</v>
      </c>
    </row>
    <row r="34" spans="1:4" ht="12.75">
      <c r="A34" s="6" t="s">
        <v>16</v>
      </c>
      <c r="B34" s="6" t="s">
        <v>53</v>
      </c>
      <c r="C34" s="69" t="s">
        <v>17</v>
      </c>
      <c r="D34" s="70" t="s">
        <v>108</v>
      </c>
    </row>
    <row r="35" spans="1:4" ht="12.75">
      <c r="A35" s="65" t="s">
        <v>18</v>
      </c>
      <c r="B35" s="6" t="s">
        <v>54</v>
      </c>
      <c r="C35" s="69" t="s">
        <v>109</v>
      </c>
      <c r="D35" s="13" t="s">
        <v>110</v>
      </c>
    </row>
    <row r="36" spans="1:4" ht="12.75">
      <c r="A36" s="6" t="s">
        <v>22</v>
      </c>
      <c r="B36" s="6" t="s">
        <v>62</v>
      </c>
      <c r="C36" s="14" t="s">
        <v>134</v>
      </c>
      <c r="D36" s="8" t="s">
        <v>133</v>
      </c>
    </row>
    <row r="37" spans="1:4" ht="12.75">
      <c r="A37" s="79" t="s">
        <v>128</v>
      </c>
      <c r="B37" s="79"/>
      <c r="C37" s="79"/>
      <c r="D37" s="79"/>
    </row>
    <row r="38" spans="1:4" ht="25.5">
      <c r="A38" s="74" t="s">
        <v>121</v>
      </c>
      <c r="B38" s="78" t="s">
        <v>129</v>
      </c>
      <c r="C38" s="74" t="s">
        <v>119</v>
      </c>
      <c r="D38" s="74" t="s">
        <v>120</v>
      </c>
    </row>
    <row r="39" spans="1:4" ht="12.75" customHeight="1">
      <c r="A39" s="12" t="s">
        <v>118</v>
      </c>
      <c r="B39" s="80" t="s">
        <v>130</v>
      </c>
      <c r="C39" s="75" t="s">
        <v>116</v>
      </c>
      <c r="D39" s="76" t="s">
        <v>117</v>
      </c>
    </row>
    <row r="40" spans="1:4" ht="12.75" customHeight="1">
      <c r="A40" s="6" t="s">
        <v>122</v>
      </c>
      <c r="B40" s="81"/>
      <c r="C40" s="77" t="s">
        <v>123</v>
      </c>
      <c r="D40" s="6" t="s">
        <v>126</v>
      </c>
    </row>
    <row r="41" spans="1:4" ht="12.75" customHeight="1">
      <c r="A41" s="12" t="s">
        <v>124</v>
      </c>
      <c r="B41" s="82"/>
      <c r="C41" s="77" t="s">
        <v>125</v>
      </c>
      <c r="D41" s="6" t="s">
        <v>127</v>
      </c>
    </row>
    <row r="42" ht="12.75">
      <c r="A42" s="72"/>
    </row>
    <row r="43" ht="12.75">
      <c r="A43" s="71"/>
    </row>
    <row r="44" ht="12.75">
      <c r="A44" s="73"/>
    </row>
  </sheetData>
  <sheetProtection/>
  <mergeCells count="16">
    <mergeCell ref="A25:D25"/>
    <mergeCell ref="A20:D20"/>
    <mergeCell ref="A1:D2"/>
    <mergeCell ref="A3:D3"/>
    <mergeCell ref="B4:D4"/>
    <mergeCell ref="B5:D5"/>
    <mergeCell ref="A37:D37"/>
    <mergeCell ref="B39:B41"/>
    <mergeCell ref="B6:D6"/>
    <mergeCell ref="B7:D7"/>
    <mergeCell ref="A15:D15"/>
    <mergeCell ref="A32:D32"/>
    <mergeCell ref="B16:D16"/>
    <mergeCell ref="B27:D27"/>
    <mergeCell ref="B22:D22"/>
    <mergeCell ref="A21:D21"/>
  </mergeCells>
  <hyperlinks>
    <hyperlink ref="C39" r:id="rId1" tooltip="mailto:euservdesk@covisint.com" display="mailto:euservdesk@covisint.com"/>
    <hyperlink ref="C40" r:id="rId2" display="helpdesklvl2@covisint.com"/>
    <hyperlink ref="C41" r:id="rId3" display="Apservdesk@covisint.com"/>
    <hyperlink ref="B39" r:id="rId4" display="https://crt.covisint.com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71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2"/>
    </sheetView>
  </sheetViews>
  <sheetFormatPr defaultColWidth="9.140625" defaultRowHeight="12.75"/>
  <cols>
    <col min="1" max="1" width="26.00390625" style="1" customWidth="1"/>
    <col min="2" max="2" width="10.00390625" style="1" bestFit="1" customWidth="1"/>
    <col min="3" max="3" width="12.8515625" style="1" bestFit="1" customWidth="1"/>
    <col min="4" max="4" width="10.28125" style="1" bestFit="1" customWidth="1"/>
    <col min="5" max="5" width="14.421875" style="1" bestFit="1" customWidth="1"/>
    <col min="6" max="6" width="13.57421875" style="1" customWidth="1"/>
    <col min="7" max="7" width="26.57421875" style="1" customWidth="1"/>
    <col min="8" max="8" width="24.28125" style="1" customWidth="1"/>
    <col min="9" max="9" width="16.8515625" style="1" bestFit="1" customWidth="1"/>
    <col min="10" max="10" width="8.7109375" style="1" customWidth="1"/>
    <col min="11" max="11" width="11.00390625" style="1" customWidth="1"/>
    <col min="12" max="16384" width="9.140625" style="1" customWidth="1"/>
  </cols>
  <sheetData>
    <row r="1" spans="1:11" ht="12.75">
      <c r="A1" s="95" t="s">
        <v>113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2.7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30.75" customHeight="1">
      <c r="A3" s="15" t="s">
        <v>31</v>
      </c>
      <c r="B3" s="15" t="s">
        <v>111</v>
      </c>
      <c r="C3" s="15" t="s">
        <v>23</v>
      </c>
      <c r="D3" s="15" t="s">
        <v>112</v>
      </c>
      <c r="E3" s="15" t="s">
        <v>24</v>
      </c>
      <c r="F3" s="15" t="s">
        <v>30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</row>
    <row r="4" spans="1:11" ht="12.75">
      <c r="A4" s="16" t="s">
        <v>44</v>
      </c>
      <c r="B4" s="16"/>
      <c r="C4" s="16" t="s">
        <v>33</v>
      </c>
      <c r="D4" s="16"/>
      <c r="E4" s="16" t="s">
        <v>34</v>
      </c>
      <c r="F4" s="17" t="s">
        <v>50</v>
      </c>
      <c r="G4" s="16" t="s">
        <v>41</v>
      </c>
      <c r="H4" s="16" t="s">
        <v>42</v>
      </c>
      <c r="I4" s="16" t="s">
        <v>36</v>
      </c>
      <c r="J4" s="16">
        <v>80</v>
      </c>
      <c r="K4" s="16" t="s">
        <v>35</v>
      </c>
    </row>
    <row r="5" spans="1:11" ht="12.75">
      <c r="A5" s="16" t="s">
        <v>47</v>
      </c>
      <c r="B5" s="16"/>
      <c r="C5" s="16" t="s">
        <v>33</v>
      </c>
      <c r="D5" s="16"/>
      <c r="E5" s="16" t="s">
        <v>34</v>
      </c>
      <c r="F5" s="16" t="s">
        <v>32</v>
      </c>
      <c r="G5" s="16" t="s">
        <v>41</v>
      </c>
      <c r="H5" s="16" t="s">
        <v>42</v>
      </c>
      <c r="I5" s="16" t="s">
        <v>37</v>
      </c>
      <c r="J5" s="16">
        <v>0</v>
      </c>
      <c r="K5" s="16" t="s">
        <v>39</v>
      </c>
    </row>
    <row r="6" spans="1:11" ht="12.75">
      <c r="A6" s="16" t="s">
        <v>46</v>
      </c>
      <c r="B6" s="16"/>
      <c r="C6" s="16" t="s">
        <v>33</v>
      </c>
      <c r="D6" s="16"/>
      <c r="E6" s="16" t="s">
        <v>34</v>
      </c>
      <c r="F6" s="16" t="s">
        <v>48</v>
      </c>
      <c r="G6" s="16" t="s">
        <v>41</v>
      </c>
      <c r="H6" s="16" t="s">
        <v>42</v>
      </c>
      <c r="I6" s="16" t="s">
        <v>38</v>
      </c>
      <c r="J6" s="16">
        <v>0</v>
      </c>
      <c r="K6" s="16" t="s">
        <v>35</v>
      </c>
    </row>
    <row r="7" spans="1:11" ht="12.75">
      <c r="A7" s="16" t="s">
        <v>45</v>
      </c>
      <c r="B7" s="16"/>
      <c r="C7" s="16" t="s">
        <v>33</v>
      </c>
      <c r="D7" s="16"/>
      <c r="E7" s="16" t="s">
        <v>34</v>
      </c>
      <c r="F7" s="16" t="s">
        <v>49</v>
      </c>
      <c r="G7" s="16" t="s">
        <v>51</v>
      </c>
      <c r="H7" s="16" t="s">
        <v>52</v>
      </c>
      <c r="I7" s="18" t="s">
        <v>40</v>
      </c>
      <c r="J7" s="18">
        <v>0</v>
      </c>
      <c r="K7" s="16" t="s">
        <v>35</v>
      </c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</sheetData>
  <sheetProtection/>
  <mergeCells count="1">
    <mergeCell ref="A1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2" width="30.7109375" style="0" customWidth="1"/>
    <col min="3" max="3" width="33.28125" style="0" bestFit="1" customWidth="1"/>
    <col min="4" max="4" width="30.7109375" style="0" customWidth="1"/>
  </cols>
  <sheetData>
    <row r="1" spans="1:4" ht="12.75">
      <c r="A1" s="123" t="s">
        <v>66</v>
      </c>
      <c r="B1" s="124"/>
      <c r="C1" s="124"/>
      <c r="D1" s="125"/>
    </row>
    <row r="2" spans="1:4" ht="12.75">
      <c r="A2" s="126"/>
      <c r="B2" s="127"/>
      <c r="C2" s="127"/>
      <c r="D2" s="128"/>
    </row>
    <row r="3" spans="1:4" ht="12.75">
      <c r="A3" s="144" t="s">
        <v>67</v>
      </c>
      <c r="B3" s="145"/>
      <c r="C3" s="145"/>
      <c r="D3" s="146"/>
    </row>
    <row r="4" spans="1:4" ht="12.75">
      <c r="A4" s="37" t="s">
        <v>6</v>
      </c>
      <c r="B4" s="147" t="s">
        <v>68</v>
      </c>
      <c r="C4" s="147"/>
      <c r="D4" s="148"/>
    </row>
    <row r="5" spans="1:4" ht="12.75">
      <c r="A5" s="38" t="s">
        <v>0</v>
      </c>
      <c r="B5" s="142" t="s">
        <v>69</v>
      </c>
      <c r="C5" s="142"/>
      <c r="D5" s="143"/>
    </row>
    <row r="6" spans="1:4" ht="12.75">
      <c r="A6" s="38" t="s">
        <v>1</v>
      </c>
      <c r="B6" s="142"/>
      <c r="C6" s="142"/>
      <c r="D6" s="143"/>
    </row>
    <row r="7" spans="1:4" ht="12.75">
      <c r="A7" s="38" t="s">
        <v>70</v>
      </c>
      <c r="B7" s="142" t="s">
        <v>71</v>
      </c>
      <c r="C7" s="142"/>
      <c r="D7" s="143"/>
    </row>
    <row r="8" spans="1:4" ht="12.75">
      <c r="A8" s="111"/>
      <c r="B8" s="112"/>
      <c r="C8" s="112"/>
      <c r="D8" s="113"/>
    </row>
    <row r="9" spans="1:4" ht="12.75">
      <c r="A9" s="111"/>
      <c r="B9" s="112"/>
      <c r="C9" s="112"/>
      <c r="D9" s="113"/>
    </row>
    <row r="10" spans="1:4" ht="12.75">
      <c r="A10" s="38" t="s">
        <v>72</v>
      </c>
      <c r="B10" s="39" t="s">
        <v>73</v>
      </c>
      <c r="C10" s="41" t="s">
        <v>72</v>
      </c>
      <c r="D10" s="40" t="s">
        <v>74</v>
      </c>
    </row>
    <row r="11" spans="1:4" ht="12.75">
      <c r="A11" s="38" t="s">
        <v>2</v>
      </c>
      <c r="B11" s="42" t="s">
        <v>75</v>
      </c>
      <c r="C11" s="41" t="s">
        <v>2</v>
      </c>
      <c r="D11" s="43" t="s">
        <v>75</v>
      </c>
    </row>
    <row r="12" spans="1:4" ht="12.75">
      <c r="A12" s="38" t="s">
        <v>3</v>
      </c>
      <c r="B12" s="39" t="s">
        <v>76</v>
      </c>
      <c r="C12" s="41" t="s">
        <v>3</v>
      </c>
      <c r="D12" s="40" t="s">
        <v>76</v>
      </c>
    </row>
    <row r="13" spans="1:4" ht="12.75">
      <c r="A13" s="134" t="s">
        <v>131</v>
      </c>
      <c r="B13" s="135"/>
      <c r="C13" s="135"/>
      <c r="D13" s="136"/>
    </row>
    <row r="14" spans="1:4" ht="12.75">
      <c r="A14" s="134"/>
      <c r="B14" s="135"/>
      <c r="C14" s="135"/>
      <c r="D14" s="136"/>
    </row>
    <row r="15" spans="1:4" ht="12.75">
      <c r="A15" s="137"/>
      <c r="B15" s="138"/>
      <c r="C15" s="138"/>
      <c r="D15" s="139"/>
    </row>
    <row r="16" spans="1:4" ht="12.75">
      <c r="A16" s="38" t="s">
        <v>77</v>
      </c>
      <c r="B16" s="39" t="s">
        <v>78</v>
      </c>
      <c r="C16" s="41" t="s">
        <v>79</v>
      </c>
      <c r="D16" s="40" t="s">
        <v>80</v>
      </c>
    </row>
    <row r="17" spans="1:4" ht="12.75">
      <c r="A17" s="38" t="s">
        <v>81</v>
      </c>
      <c r="B17" s="39">
        <v>3305</v>
      </c>
      <c r="C17" s="41" t="s">
        <v>81</v>
      </c>
      <c r="D17" s="40">
        <v>3305</v>
      </c>
    </row>
    <row r="18" spans="1:4" ht="12.75">
      <c r="A18" s="38" t="s">
        <v>82</v>
      </c>
      <c r="B18" s="39" t="s">
        <v>83</v>
      </c>
      <c r="C18" s="41"/>
      <c r="D18" s="40"/>
    </row>
    <row r="19" spans="1:4" ht="12.75">
      <c r="A19" s="38" t="s">
        <v>84</v>
      </c>
      <c r="B19" s="39" t="s">
        <v>85</v>
      </c>
      <c r="C19" s="41"/>
      <c r="D19" s="40"/>
    </row>
    <row r="20" spans="1:4" ht="12.75">
      <c r="A20" s="111"/>
      <c r="B20" s="112"/>
      <c r="C20" s="112"/>
      <c r="D20" s="113"/>
    </row>
    <row r="21" spans="1:4" ht="12.75">
      <c r="A21" s="38" t="s">
        <v>86</v>
      </c>
      <c r="B21" s="39" t="s">
        <v>87</v>
      </c>
      <c r="C21" s="41" t="s">
        <v>88</v>
      </c>
      <c r="D21" s="40" t="s">
        <v>89</v>
      </c>
    </row>
    <row r="22" spans="1:4" ht="12.75">
      <c r="A22" s="38" t="s">
        <v>90</v>
      </c>
      <c r="B22" s="39" t="s">
        <v>91</v>
      </c>
      <c r="C22" s="41" t="s">
        <v>92</v>
      </c>
      <c r="D22" s="40">
        <v>86400</v>
      </c>
    </row>
    <row r="23" spans="1:4" ht="12.75">
      <c r="A23" s="38" t="s">
        <v>93</v>
      </c>
      <c r="B23" s="39" t="s">
        <v>94</v>
      </c>
      <c r="C23" s="41" t="s">
        <v>95</v>
      </c>
      <c r="D23" s="40" t="s">
        <v>96</v>
      </c>
    </row>
    <row r="24" spans="1:4" ht="12.75">
      <c r="A24" s="38" t="s">
        <v>97</v>
      </c>
      <c r="B24" s="39">
        <v>18000</v>
      </c>
      <c r="C24" s="41" t="s">
        <v>98</v>
      </c>
      <c r="D24" s="40" t="s">
        <v>99</v>
      </c>
    </row>
    <row r="25" spans="1:4" ht="12.75">
      <c r="A25" s="44" t="s">
        <v>100</v>
      </c>
      <c r="B25" s="45" t="s">
        <v>101</v>
      </c>
      <c r="C25" s="140"/>
      <c r="D25" s="141"/>
    </row>
    <row r="26" spans="1:4" ht="12.75">
      <c r="A26" s="123" t="s">
        <v>102</v>
      </c>
      <c r="B26" s="124"/>
      <c r="C26" s="124"/>
      <c r="D26" s="125"/>
    </row>
    <row r="27" spans="1:4" ht="12.75">
      <c r="A27" s="126"/>
      <c r="B27" s="127"/>
      <c r="C27" s="127"/>
      <c r="D27" s="128"/>
    </row>
    <row r="28" spans="1:4" ht="12.75">
      <c r="A28" s="129" t="s">
        <v>103</v>
      </c>
      <c r="B28" s="130"/>
      <c r="C28" s="130"/>
      <c r="D28" s="131"/>
    </row>
    <row r="29" spans="1:4" ht="12.75">
      <c r="A29" s="37" t="str">
        <f>A4</f>
        <v>Company Name:</v>
      </c>
      <c r="B29" s="132">
        <f>'Direct OFTP Application Form'!B4:D4</f>
        <v>0</v>
      </c>
      <c r="C29" s="132"/>
      <c r="D29" s="133"/>
    </row>
    <row r="30" spans="1:4" ht="12.75">
      <c r="A30" s="38" t="str">
        <f>A5</f>
        <v>Address Line 1:</v>
      </c>
      <c r="B30" s="109">
        <f>'Direct OFTP Application Form'!B5:D5</f>
        <v>0</v>
      </c>
      <c r="C30" s="109"/>
      <c r="D30" s="110"/>
    </row>
    <row r="31" spans="1:4" ht="12.75">
      <c r="A31" s="38" t="str">
        <f>A6</f>
        <v>Address Line 2:</v>
      </c>
      <c r="B31" s="109">
        <f>'Direct OFTP Application Form'!B6:D6</f>
        <v>0</v>
      </c>
      <c r="C31" s="109"/>
      <c r="D31" s="110"/>
    </row>
    <row r="32" spans="1:4" ht="12.75">
      <c r="A32" s="38" t="str">
        <f>A7</f>
        <v>City, State     ZIP Code:</v>
      </c>
      <c r="B32" s="109">
        <f>'Direct OFTP Application Form'!B7:D7</f>
        <v>0</v>
      </c>
      <c r="C32" s="109"/>
      <c r="D32" s="110"/>
    </row>
    <row r="33" spans="1:4" ht="12.75">
      <c r="A33" s="111"/>
      <c r="B33" s="112"/>
      <c r="C33" s="112"/>
      <c r="D33" s="113"/>
    </row>
    <row r="34" spans="1:4" ht="12.75">
      <c r="A34" s="111"/>
      <c r="B34" s="112"/>
      <c r="C34" s="112"/>
      <c r="D34" s="113"/>
    </row>
    <row r="35" spans="1:4" ht="12.75">
      <c r="A35" s="38" t="str">
        <f>A10</f>
        <v>Network Engineer Contact:</v>
      </c>
      <c r="B35" s="46">
        <f>'Direct OFTP Application Form'!B10</f>
        <v>0</v>
      </c>
      <c r="C35" s="41" t="str">
        <f>C10</f>
        <v>Network Engineer Contact:</v>
      </c>
      <c r="D35" s="47">
        <f>'Direct OFTP Application Form'!D10</f>
        <v>0</v>
      </c>
    </row>
    <row r="36" spans="1:4" ht="12.75">
      <c r="A36" s="38" t="str">
        <f>A11</f>
        <v>Email Address:</v>
      </c>
      <c r="B36" s="48">
        <f>'Direct OFTP Application Form'!B11</f>
        <v>0</v>
      </c>
      <c r="C36" s="41" t="str">
        <f>C11</f>
        <v>Email Address:</v>
      </c>
      <c r="D36" s="49">
        <f>'Direct OFTP Application Form'!D11</f>
        <v>0</v>
      </c>
    </row>
    <row r="37" spans="1:4" ht="12.75">
      <c r="A37" s="38" t="str">
        <f>A12</f>
        <v>Phone Number:</v>
      </c>
      <c r="B37" s="46">
        <f>'Direct OFTP Application Form'!B12</f>
        <v>0</v>
      </c>
      <c r="C37" s="41" t="str">
        <f>C12</f>
        <v>Phone Number:</v>
      </c>
      <c r="D37" s="47">
        <f>'Direct OFTP Application Form'!D12</f>
        <v>0</v>
      </c>
    </row>
    <row r="38" spans="1:4" ht="12.75">
      <c r="A38" s="111"/>
      <c r="B38" s="112"/>
      <c r="C38" s="112"/>
      <c r="D38" s="113"/>
    </row>
    <row r="39" spans="1:4" ht="12.75">
      <c r="A39" s="111"/>
      <c r="B39" s="112"/>
      <c r="C39" s="112"/>
      <c r="D39" s="113"/>
    </row>
    <row r="40" spans="1:4" ht="12.75">
      <c r="A40" s="50" t="str">
        <f>A16</f>
        <v>OFTP IP (Production):</v>
      </c>
      <c r="B40" s="46"/>
      <c r="C40" s="117" t="s">
        <v>104</v>
      </c>
      <c r="D40" s="118"/>
    </row>
    <row r="41" spans="1:4" ht="12.75">
      <c r="A41" s="38" t="str">
        <f>A18</f>
        <v>IPSec Gateway Address:</v>
      </c>
      <c r="B41" s="46"/>
      <c r="C41" s="119"/>
      <c r="D41" s="120"/>
    </row>
    <row r="42" spans="1:4" ht="12.75">
      <c r="A42" s="51" t="str">
        <f>A19</f>
        <v>IPSec Device Type:</v>
      </c>
      <c r="B42" s="52"/>
      <c r="C42" s="121"/>
      <c r="D42" s="122"/>
    </row>
    <row r="43" spans="1:4" ht="12.75">
      <c r="A43" s="114" t="s">
        <v>105</v>
      </c>
      <c r="B43" s="115"/>
      <c r="C43" s="115"/>
      <c r="D43" s="116"/>
    </row>
    <row r="44" spans="1:4" ht="12.75">
      <c r="A44" s="53" t="str">
        <f>A21</f>
        <v>Encryption Scheme:</v>
      </c>
      <c r="B44" s="54"/>
      <c r="C44" s="55" t="str">
        <f>C21</f>
        <v>Hash Algorithm:</v>
      </c>
      <c r="D44" s="56"/>
    </row>
    <row r="45" spans="1:4" ht="12.75">
      <c r="A45" s="57" t="str">
        <f>A22</f>
        <v>Diffie-Hellman Group:</v>
      </c>
      <c r="B45" s="58"/>
      <c r="C45" s="59" t="str">
        <f>C22</f>
        <v>ISAKMP SA Lifetime (in seconds):</v>
      </c>
      <c r="D45" s="60"/>
    </row>
    <row r="46" spans="1:4" ht="12.75">
      <c r="A46" s="57" t="str">
        <f>A23</f>
        <v>Encryption Algorithm:</v>
      </c>
      <c r="B46" s="58"/>
      <c r="C46" s="59" t="str">
        <f>C23</f>
        <v>Transform Type:</v>
      </c>
      <c r="D46" s="60"/>
    </row>
    <row r="47" spans="1:4" ht="12.75">
      <c r="A47" s="57" t="str">
        <f>A24</f>
        <v>IPSec SA Lifetime (in seconds):</v>
      </c>
      <c r="B47" s="58"/>
      <c r="C47" s="59" t="str">
        <f>C24</f>
        <v>Authentication Method:</v>
      </c>
      <c r="D47" s="60"/>
    </row>
    <row r="48" spans="1:4" ht="12.75">
      <c r="A48" s="61" t="str">
        <f>A25</f>
        <v>Perfect Forward Secrecy (PFS):</v>
      </c>
      <c r="B48" s="62"/>
      <c r="C48" s="63"/>
      <c r="D48" s="64"/>
    </row>
  </sheetData>
  <sheetProtection/>
  <mergeCells count="24">
    <mergeCell ref="B6:D6"/>
    <mergeCell ref="B7:D7"/>
    <mergeCell ref="A8:D8"/>
    <mergeCell ref="A9:D9"/>
    <mergeCell ref="A1:D2"/>
    <mergeCell ref="A3:D3"/>
    <mergeCell ref="B4:D4"/>
    <mergeCell ref="B5:D5"/>
    <mergeCell ref="A26:D27"/>
    <mergeCell ref="A28:D28"/>
    <mergeCell ref="B29:D29"/>
    <mergeCell ref="B30:D30"/>
    <mergeCell ref="A20:D20"/>
    <mergeCell ref="A13:D14"/>
    <mergeCell ref="A15:D15"/>
    <mergeCell ref="C25:D25"/>
    <mergeCell ref="B31:D31"/>
    <mergeCell ref="A38:D38"/>
    <mergeCell ref="A39:D39"/>
    <mergeCell ref="A43:D43"/>
    <mergeCell ref="B32:D32"/>
    <mergeCell ref="A33:D33"/>
    <mergeCell ref="A34:D34"/>
    <mergeCell ref="C40:D4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Covisint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Deteng Liu</dc:creator>
  <cp:keywords/>
  <dc:description/>
  <cp:lastModifiedBy>Melissa Bass</cp:lastModifiedBy>
  <cp:lastPrinted>2004-05-19T14:49:05Z</cp:lastPrinted>
  <dcterms:created xsi:type="dcterms:W3CDTF">2004-05-18T18:19:59Z</dcterms:created>
  <dcterms:modified xsi:type="dcterms:W3CDTF">2019-11-22T14:42:52Z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